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80" windowWidth="20730" windowHeight="9840"/>
  </bookViews>
  <sheets>
    <sheet name="Лист1" sheetId="1" r:id="rId1"/>
    <sheet name="Лихачева Г.А." sheetId="2" r:id="rId2"/>
    <sheet name="Лист3" sheetId="3" r:id="rId3"/>
  </sheets>
  <definedNames>
    <definedName name="_xlnm.Print_Area" localSheetId="0">Лист1!$A$1:$Y$28</definedName>
  </definedNames>
  <calcPr calcId="144525"/>
</workbook>
</file>

<file path=xl/calcChain.xml><?xml version="1.0" encoding="utf-8"?>
<calcChain xmlns="http://schemas.openxmlformats.org/spreadsheetml/2006/main">
  <c r="T13" i="1" l="1"/>
  <c r="E17" i="1" l="1"/>
  <c r="T19" i="1" l="1"/>
  <c r="S19" i="1"/>
  <c r="V17" i="1" l="1"/>
  <c r="J11" i="1" l="1"/>
  <c r="I11" i="1"/>
  <c r="H11" i="1"/>
  <c r="H18" i="1" s="1"/>
  <c r="G11" i="1"/>
  <c r="T17" i="1" l="1"/>
  <c r="V4" i="2" l="1"/>
  <c r="F6" i="2"/>
  <c r="V6" i="2" s="1"/>
  <c r="E6" i="2"/>
  <c r="U6" i="2" s="1"/>
  <c r="D6" i="2"/>
  <c r="C6" i="2"/>
  <c r="V5" i="2"/>
  <c r="U5" i="2"/>
  <c r="T5" i="2"/>
  <c r="S5" i="2"/>
  <c r="U4" i="2"/>
  <c r="T4" i="2"/>
  <c r="S4" i="2"/>
  <c r="V3" i="2"/>
  <c r="U3" i="2"/>
  <c r="S3" i="2"/>
  <c r="V2" i="2"/>
  <c r="U2" i="2"/>
  <c r="T2" i="2"/>
  <c r="S2" i="2"/>
  <c r="V1" i="2"/>
  <c r="U1" i="2"/>
  <c r="T1" i="2"/>
  <c r="T6" i="2" s="1"/>
  <c r="S1" i="2"/>
  <c r="S6" i="2" s="1"/>
  <c r="N18" i="1" l="1"/>
  <c r="M18" i="1"/>
  <c r="L18" i="1"/>
  <c r="K18" i="1"/>
  <c r="J18" i="1"/>
  <c r="I18" i="1"/>
  <c r="G18" i="1"/>
  <c r="V8" i="1" l="1"/>
  <c r="V11" i="1" s="1"/>
  <c r="V18" i="1" s="1"/>
  <c r="U8" i="1"/>
  <c r="U7" i="1"/>
  <c r="S8" i="1"/>
  <c r="S7" i="1"/>
  <c r="F11" i="1"/>
  <c r="E11" i="1"/>
  <c r="U11" i="1" s="1"/>
  <c r="D11" i="1"/>
  <c r="C11" i="1"/>
  <c r="C17" i="1"/>
  <c r="U17" i="1"/>
  <c r="S17" i="1"/>
  <c r="V15" i="1"/>
  <c r="U15" i="1"/>
  <c r="T15" i="1"/>
  <c r="S15" i="1"/>
  <c r="F17" i="1"/>
  <c r="D17" i="1"/>
  <c r="F15" i="1"/>
  <c r="E15" i="1"/>
  <c r="D15" i="1"/>
  <c r="C15" i="1"/>
  <c r="S11" i="1" l="1"/>
  <c r="S18" i="1" s="1"/>
  <c r="T11" i="1"/>
  <c r="T18" i="1" s="1"/>
  <c r="E18" i="1"/>
  <c r="F18" i="1"/>
  <c r="D18" i="1"/>
  <c r="V20" i="1"/>
  <c r="U18" i="1"/>
  <c r="C18" i="1"/>
</calcChain>
</file>

<file path=xl/sharedStrings.xml><?xml version="1.0" encoding="utf-8"?>
<sst xmlns="http://schemas.openxmlformats.org/spreadsheetml/2006/main" count="59" uniqueCount="38">
  <si>
    <t>первый год обучения</t>
  </si>
  <si>
    <t>второй год обучения</t>
  </si>
  <si>
    <t>третий год обучения</t>
  </si>
  <si>
    <t>четвертый год обучения</t>
  </si>
  <si>
    <t>всего</t>
  </si>
  <si>
    <t>групп</t>
  </si>
  <si>
    <t>детей</t>
  </si>
  <si>
    <t>часов в неделю</t>
  </si>
  <si>
    <t>часов в год</t>
  </si>
  <si>
    <t>Всего</t>
  </si>
  <si>
    <t>Всего:</t>
  </si>
  <si>
    <t>Всего по кружкам:</t>
  </si>
  <si>
    <t xml:space="preserve">Итого </t>
  </si>
  <si>
    <t>ФИО педагога  дополнительного образования</t>
  </si>
  <si>
    <t>Детские объединения</t>
  </si>
  <si>
    <t>Лихачева Г.А.</t>
  </si>
  <si>
    <t>Дуркина Т.Д.</t>
  </si>
  <si>
    <t>Самсонова В.Г.</t>
  </si>
  <si>
    <t>Тайны природы-                5 классы</t>
  </si>
  <si>
    <t>Загадки природы        1-2 классы</t>
  </si>
  <si>
    <t xml:space="preserve">Исследователь-                  7 классы        </t>
  </si>
  <si>
    <t xml:space="preserve">Знатоки природы- дошкольники* </t>
  </si>
  <si>
    <t>Экоассорти***-                 4 классы</t>
  </si>
  <si>
    <t>Школа юного эколога                           (1-4 классы)</t>
  </si>
  <si>
    <t xml:space="preserve"> </t>
  </si>
  <si>
    <r>
      <t>Знатоки природы- дошкольники</t>
    </r>
    <r>
      <rPr>
        <b/>
        <sz val="14"/>
        <color rgb="FFC00000"/>
        <rFont val="Times New Roman"/>
        <family val="1"/>
        <charset val="204"/>
      </rPr>
      <t>*</t>
    </r>
    <r>
      <rPr>
        <b/>
        <sz val="14"/>
        <color theme="1"/>
        <rFont val="Times New Roman"/>
        <family val="1"/>
        <charset val="204"/>
      </rPr>
      <t xml:space="preserve"> </t>
    </r>
  </si>
  <si>
    <t xml:space="preserve">                   </t>
  </si>
  <si>
    <t>Хозяинова Т.Г.</t>
  </si>
  <si>
    <t>Тайны природы              4 классы</t>
  </si>
  <si>
    <r>
      <t xml:space="preserve">Юный эколог </t>
    </r>
    <r>
      <rPr>
        <b/>
        <sz val="14"/>
        <color rgb="FFFF0000"/>
        <rFont val="Times New Roman"/>
        <family val="1"/>
        <charset val="204"/>
      </rPr>
      <t>**</t>
    </r>
  </si>
  <si>
    <t>Экоассорти 3 классы</t>
  </si>
  <si>
    <t>Загадки природы       2 классы</t>
  </si>
  <si>
    <t xml:space="preserve">Учебный план  МБУДО "Станция юннатов" на 2016-2017 учебный год </t>
  </si>
  <si>
    <t xml:space="preserve">Природа и фантазия                   </t>
  </si>
  <si>
    <t>7 программ</t>
  </si>
  <si>
    <t xml:space="preserve">8 программ                                             </t>
  </si>
  <si>
    <r>
      <t xml:space="preserve">Справочно:  </t>
    </r>
    <r>
      <rPr>
        <b/>
        <sz val="14"/>
        <color rgb="FFC00000"/>
        <rFont val="Times New Roman"/>
        <family val="1"/>
        <charset val="204"/>
      </rPr>
      <t>*</t>
    </r>
    <r>
      <rPr>
        <b/>
        <sz val="14"/>
        <color theme="1"/>
        <rFont val="Times New Roman"/>
        <family val="1"/>
        <charset val="204"/>
      </rPr>
      <t xml:space="preserve">- на базе МБДОУ ;  </t>
    </r>
    <r>
      <rPr>
        <b/>
        <sz val="14"/>
        <color rgb="FFC00000"/>
        <rFont val="Times New Roman"/>
        <family val="1"/>
        <charset val="204"/>
      </rPr>
      <t>**</t>
    </r>
    <r>
      <rPr>
        <b/>
        <sz val="14"/>
        <color theme="1"/>
        <rFont val="Times New Roman"/>
        <family val="1"/>
        <charset val="204"/>
      </rPr>
      <t>- на базе МБОУ" СОШ"с.Объячево</t>
    </r>
  </si>
  <si>
    <r>
      <t xml:space="preserve">1.дошкольники - </t>
    </r>
    <r>
      <rPr>
        <b/>
        <sz val="14"/>
        <color rgb="FFFF0000"/>
        <rFont val="Times New Roman"/>
        <family val="1"/>
        <charset val="204"/>
      </rPr>
      <t>7 групп /135</t>
    </r>
    <r>
      <rPr>
        <b/>
        <sz val="14"/>
        <color theme="1"/>
        <rFont val="Times New Roman"/>
        <family val="1"/>
        <charset val="204"/>
      </rPr>
      <t>, из них на базе МБДОУ -</t>
    </r>
    <r>
      <rPr>
        <b/>
        <sz val="14"/>
        <color rgb="FFFF0000"/>
        <rFont val="Times New Roman"/>
        <family val="1"/>
        <charset val="204"/>
      </rPr>
      <t xml:space="preserve">7/135;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2.школьники 1-4 классы - </t>
    </r>
    <r>
      <rPr>
        <b/>
        <sz val="14"/>
        <color rgb="FFFF0000"/>
        <rFont val="Times New Roman"/>
        <family val="1"/>
        <charset val="204"/>
      </rPr>
      <t>9 групп/120 детей</t>
    </r>
    <r>
      <rPr>
        <b/>
        <sz val="14"/>
        <color theme="1"/>
        <rFont val="Times New Roman"/>
        <family val="1"/>
        <charset val="204"/>
      </rPr>
      <t>, из них на базе других ОО -</t>
    </r>
    <r>
      <rPr>
        <b/>
        <sz val="14"/>
        <color rgb="FFFF0000"/>
        <rFont val="Times New Roman"/>
        <family val="1"/>
        <charset val="204"/>
      </rPr>
      <t xml:space="preserve">5/90 детей;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3.школьники 5-8 классов -</t>
    </r>
    <r>
      <rPr>
        <b/>
        <sz val="14"/>
        <color rgb="FFFF0000"/>
        <rFont val="Times New Roman"/>
        <family val="1"/>
        <charset val="204"/>
      </rPr>
      <t>4 группы/30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</si>
</sst>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/>
    <xf numFmtId="0" fontId="3" fillId="4" borderId="3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/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16" zoomScale="71" zoomScaleNormal="71" zoomScalePageLayoutView="55" workbookViewId="0">
      <selection activeCell="B25" sqref="B25"/>
    </sheetView>
  </sheetViews>
  <sheetFormatPr defaultRowHeight="18.75" x14ac:dyDescent="0.3"/>
  <cols>
    <col min="1" max="1" width="23.140625" style="26" customWidth="1"/>
    <col min="2" max="2" width="26.140625" style="26" customWidth="1"/>
    <col min="3" max="5" width="9.140625" style="26"/>
    <col min="6" max="6" width="13.28515625" style="26" customWidth="1"/>
    <col min="7" max="7" width="9.140625" style="26"/>
    <col min="8" max="8" width="9.140625" style="26" customWidth="1"/>
    <col min="9" max="13" width="9.140625" style="26"/>
    <col min="14" max="14" width="13.140625" style="26" customWidth="1"/>
    <col min="15" max="19" width="9.140625" style="26"/>
    <col min="20" max="20" width="12.5703125" style="26" customWidth="1"/>
    <col min="21" max="21" width="11.42578125" style="26" customWidth="1"/>
    <col min="22" max="22" width="25.7109375" style="26" customWidth="1"/>
    <col min="23" max="16384" width="9.140625" style="26"/>
  </cols>
  <sheetData>
    <row r="1" spans="1:24" x14ac:dyDescent="0.3">
      <c r="U1" s="27" t="s">
        <v>26</v>
      </c>
      <c r="V1" s="27"/>
      <c r="W1" s="27"/>
      <c r="X1" s="27"/>
    </row>
    <row r="2" spans="1:24" x14ac:dyDescent="0.3">
      <c r="C2" s="28" t="s">
        <v>32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4" x14ac:dyDescent="0.3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4" x14ac:dyDescent="0.3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24" x14ac:dyDescent="0.3">
      <c r="A5" s="32" t="s">
        <v>13</v>
      </c>
      <c r="B5" s="23" t="s">
        <v>14</v>
      </c>
      <c r="C5" s="32" t="s">
        <v>0</v>
      </c>
      <c r="D5" s="32"/>
      <c r="E5" s="32"/>
      <c r="F5" s="32"/>
      <c r="G5" s="32" t="s">
        <v>1</v>
      </c>
      <c r="H5" s="32"/>
      <c r="I5" s="32"/>
      <c r="J5" s="32"/>
      <c r="K5" s="32" t="s">
        <v>2</v>
      </c>
      <c r="L5" s="32"/>
      <c r="M5" s="32"/>
      <c r="N5" s="32"/>
      <c r="O5" s="32" t="s">
        <v>3</v>
      </c>
      <c r="P5" s="32"/>
      <c r="Q5" s="32"/>
      <c r="R5" s="32"/>
      <c r="S5" s="32" t="s">
        <v>4</v>
      </c>
      <c r="T5" s="32"/>
      <c r="U5" s="32"/>
      <c r="V5" s="32"/>
    </row>
    <row r="6" spans="1:24" ht="75" x14ac:dyDescent="0.3">
      <c r="A6" s="32"/>
      <c r="B6" s="25"/>
      <c r="C6" s="4" t="s">
        <v>5</v>
      </c>
      <c r="D6" s="4" t="s">
        <v>6</v>
      </c>
      <c r="E6" s="33" t="s">
        <v>7</v>
      </c>
      <c r="F6" s="33" t="s">
        <v>8</v>
      </c>
      <c r="G6" s="4" t="s">
        <v>5</v>
      </c>
      <c r="H6" s="4" t="s">
        <v>6</v>
      </c>
      <c r="I6" s="33" t="s">
        <v>7</v>
      </c>
      <c r="J6" s="33" t="s">
        <v>8</v>
      </c>
      <c r="K6" s="4" t="s">
        <v>5</v>
      </c>
      <c r="L6" s="4" t="s">
        <v>6</v>
      </c>
      <c r="M6" s="33" t="s">
        <v>7</v>
      </c>
      <c r="N6" s="33" t="s">
        <v>8</v>
      </c>
      <c r="O6" s="4" t="s">
        <v>5</v>
      </c>
      <c r="P6" s="4" t="s">
        <v>6</v>
      </c>
      <c r="Q6" s="33" t="s">
        <v>7</v>
      </c>
      <c r="R6" s="33" t="s">
        <v>8</v>
      </c>
      <c r="S6" s="4" t="s">
        <v>5</v>
      </c>
      <c r="T6" s="4" t="s">
        <v>6</v>
      </c>
      <c r="U6" s="33" t="s">
        <v>7</v>
      </c>
      <c r="V6" s="33" t="s">
        <v>8</v>
      </c>
    </row>
    <row r="7" spans="1:24" ht="42.75" customHeight="1" x14ac:dyDescent="0.3">
      <c r="A7" s="23" t="s">
        <v>15</v>
      </c>
      <c r="B7" s="1" t="s">
        <v>25</v>
      </c>
      <c r="C7" s="2">
        <v>3</v>
      </c>
      <c r="D7" s="2">
        <v>65</v>
      </c>
      <c r="E7" s="2">
        <v>3</v>
      </c>
      <c r="F7" s="2">
        <v>108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f t="shared" ref="S7:V11" si="0">C7+G7+K7+O7</f>
        <v>3</v>
      </c>
      <c r="T7" s="2">
        <v>65</v>
      </c>
      <c r="U7" s="2">
        <f t="shared" si="0"/>
        <v>3</v>
      </c>
      <c r="V7" s="2">
        <v>108</v>
      </c>
    </row>
    <row r="8" spans="1:24" ht="42.75" customHeight="1" x14ac:dyDescent="0.3">
      <c r="A8" s="24"/>
      <c r="B8" s="1" t="s">
        <v>31</v>
      </c>
      <c r="C8" s="2">
        <v>1</v>
      </c>
      <c r="D8" s="2">
        <v>10</v>
      </c>
      <c r="E8" s="2">
        <v>4</v>
      </c>
      <c r="F8" s="2">
        <v>144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f t="shared" si="0"/>
        <v>1</v>
      </c>
      <c r="T8" s="2">
        <v>10</v>
      </c>
      <c r="U8" s="2">
        <f t="shared" si="0"/>
        <v>4</v>
      </c>
      <c r="V8" s="2">
        <f t="shared" si="0"/>
        <v>144</v>
      </c>
    </row>
    <row r="9" spans="1:24" ht="42.75" customHeight="1" x14ac:dyDescent="0.3">
      <c r="A9" s="24"/>
      <c r="B9" s="1" t="s">
        <v>30</v>
      </c>
      <c r="C9" s="2">
        <v>1</v>
      </c>
      <c r="D9" s="2">
        <v>10</v>
      </c>
      <c r="E9" s="2">
        <v>4</v>
      </c>
      <c r="F9" s="2">
        <v>144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</v>
      </c>
      <c r="T9" s="2">
        <v>10</v>
      </c>
      <c r="U9" s="2">
        <v>4</v>
      </c>
      <c r="V9" s="2">
        <v>144</v>
      </c>
    </row>
    <row r="10" spans="1:24" ht="48.75" customHeight="1" x14ac:dyDescent="0.3">
      <c r="A10" s="24"/>
      <c r="B10" s="1" t="s">
        <v>28</v>
      </c>
      <c r="C10" s="2">
        <v>1</v>
      </c>
      <c r="D10" s="2">
        <v>5</v>
      </c>
      <c r="E10" s="2">
        <v>3</v>
      </c>
      <c r="F10" s="2">
        <v>108</v>
      </c>
      <c r="G10" s="2">
        <v>1</v>
      </c>
      <c r="H10" s="2">
        <v>5</v>
      </c>
      <c r="I10" s="2">
        <v>4</v>
      </c>
      <c r="J10" s="2">
        <v>144</v>
      </c>
      <c r="K10" s="2"/>
      <c r="L10" s="2"/>
      <c r="M10" s="2"/>
      <c r="N10" s="2"/>
      <c r="O10" s="2"/>
      <c r="P10" s="2"/>
      <c r="Q10" s="2"/>
      <c r="R10" s="2"/>
      <c r="S10" s="2">
        <v>2</v>
      </c>
      <c r="T10" s="2">
        <v>10</v>
      </c>
      <c r="U10" s="2">
        <v>7</v>
      </c>
      <c r="V10" s="2">
        <v>252</v>
      </c>
    </row>
    <row r="11" spans="1:24" ht="21" customHeight="1" x14ac:dyDescent="0.3">
      <c r="A11" s="25"/>
      <c r="B11" s="12" t="s">
        <v>9</v>
      </c>
      <c r="C11" s="13">
        <f t="shared" ref="C11:J11" si="1">SUM(C7:C10)</f>
        <v>6</v>
      </c>
      <c r="D11" s="13">
        <f t="shared" si="1"/>
        <v>90</v>
      </c>
      <c r="E11" s="13">
        <f t="shared" si="1"/>
        <v>14</v>
      </c>
      <c r="F11" s="13">
        <f t="shared" si="1"/>
        <v>504</v>
      </c>
      <c r="G11" s="13">
        <f t="shared" si="1"/>
        <v>1</v>
      </c>
      <c r="H11" s="13">
        <f t="shared" si="1"/>
        <v>5</v>
      </c>
      <c r="I11" s="13">
        <f t="shared" si="1"/>
        <v>4</v>
      </c>
      <c r="J11" s="13">
        <f t="shared" si="1"/>
        <v>144</v>
      </c>
      <c r="K11" s="13"/>
      <c r="L11" s="13"/>
      <c r="M11" s="13"/>
      <c r="N11" s="13"/>
      <c r="O11" s="13"/>
      <c r="P11" s="13"/>
      <c r="Q11" s="13"/>
      <c r="R11" s="13"/>
      <c r="S11" s="13">
        <f>SUM(S7:S10)</f>
        <v>7</v>
      </c>
      <c r="T11" s="13">
        <f>SUM(T7:T10)</f>
        <v>95</v>
      </c>
      <c r="U11" s="13">
        <f t="shared" si="0"/>
        <v>18</v>
      </c>
      <c r="V11" s="13">
        <f>SUM(V7:V10)</f>
        <v>648</v>
      </c>
    </row>
    <row r="12" spans="1:24" ht="37.5" x14ac:dyDescent="0.3">
      <c r="A12" s="24" t="s">
        <v>16</v>
      </c>
      <c r="B12" s="4" t="s">
        <v>25</v>
      </c>
      <c r="C12" s="2">
        <v>4</v>
      </c>
      <c r="D12" s="2">
        <v>70</v>
      </c>
      <c r="E12" s="2">
        <v>4</v>
      </c>
      <c r="F12" s="2">
        <v>144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4</v>
      </c>
      <c r="T12" s="2">
        <v>70</v>
      </c>
      <c r="U12" s="2">
        <v>4</v>
      </c>
      <c r="V12" s="2">
        <v>144</v>
      </c>
    </row>
    <row r="13" spans="1:24" ht="44.25" customHeight="1" x14ac:dyDescent="0.3">
      <c r="A13" s="24"/>
      <c r="B13" s="1" t="s">
        <v>29</v>
      </c>
      <c r="C13" s="2">
        <v>4</v>
      </c>
      <c r="D13" s="2">
        <v>80</v>
      </c>
      <c r="E13" s="2">
        <v>4</v>
      </c>
      <c r="F13" s="2">
        <v>144</v>
      </c>
      <c r="G13" s="2">
        <v>1</v>
      </c>
      <c r="H13" s="2">
        <v>10</v>
      </c>
      <c r="I13" s="2">
        <v>2</v>
      </c>
      <c r="J13" s="2">
        <v>72</v>
      </c>
      <c r="K13" s="2"/>
      <c r="L13" s="2"/>
      <c r="M13" s="2"/>
      <c r="N13" s="2"/>
      <c r="O13" s="2"/>
      <c r="P13" s="2"/>
      <c r="Q13" s="2"/>
      <c r="R13" s="2"/>
      <c r="S13" s="2">
        <v>5</v>
      </c>
      <c r="T13" s="2">
        <f>D13+H13</f>
        <v>90</v>
      </c>
      <c r="U13" s="2">
        <v>6</v>
      </c>
      <c r="V13" s="2">
        <v>216</v>
      </c>
    </row>
    <row r="14" spans="1:24" ht="56.25" customHeight="1" x14ac:dyDescent="0.3">
      <c r="A14" s="24"/>
      <c r="B14" s="1" t="s">
        <v>28</v>
      </c>
      <c r="C14" s="2">
        <v>2</v>
      </c>
      <c r="D14" s="2">
        <v>10</v>
      </c>
      <c r="E14" s="2">
        <v>8</v>
      </c>
      <c r="F14" s="2">
        <v>288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2</v>
      </c>
      <c r="T14" s="2">
        <v>10</v>
      </c>
      <c r="U14" s="2">
        <v>8</v>
      </c>
      <c r="V14" s="2">
        <v>288</v>
      </c>
    </row>
    <row r="15" spans="1:24" ht="25.5" customHeight="1" x14ac:dyDescent="0.3">
      <c r="A15" s="25"/>
      <c r="B15" s="12" t="s">
        <v>10</v>
      </c>
      <c r="C15" s="13">
        <f>SUM(C12:C14)</f>
        <v>10</v>
      </c>
      <c r="D15" s="13">
        <f>SUM(D12:D14)</f>
        <v>160</v>
      </c>
      <c r="E15" s="13">
        <f>SUM(E12:E14)</f>
        <v>16</v>
      </c>
      <c r="F15" s="13">
        <f>SUM(F12:F14)</f>
        <v>576</v>
      </c>
      <c r="G15" s="13">
        <v>1</v>
      </c>
      <c r="H15" s="13">
        <v>10</v>
      </c>
      <c r="I15" s="13">
        <v>2</v>
      </c>
      <c r="J15" s="13">
        <v>72</v>
      </c>
      <c r="K15" s="13"/>
      <c r="L15" s="13"/>
      <c r="M15" s="13"/>
      <c r="N15" s="13"/>
      <c r="O15" s="13"/>
      <c r="P15" s="13"/>
      <c r="Q15" s="13"/>
      <c r="R15" s="13"/>
      <c r="S15" s="13">
        <f>SUM(S12:S14)</f>
        <v>11</v>
      </c>
      <c r="T15" s="13">
        <f>SUM(T12:T14)</f>
        <v>170</v>
      </c>
      <c r="U15" s="13">
        <f>SUM(U12:U14)</f>
        <v>18</v>
      </c>
      <c r="V15" s="13">
        <f>SUM(V12:V14)</f>
        <v>648</v>
      </c>
    </row>
    <row r="16" spans="1:24" ht="32.25" customHeight="1" x14ac:dyDescent="0.3">
      <c r="A16" s="23" t="s">
        <v>27</v>
      </c>
      <c r="B16" s="4" t="s">
        <v>33</v>
      </c>
      <c r="C16" s="2">
        <v>2</v>
      </c>
      <c r="D16" s="2">
        <v>20</v>
      </c>
      <c r="E16" s="2">
        <v>8</v>
      </c>
      <c r="F16" s="2">
        <v>288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2</v>
      </c>
      <c r="T16" s="2">
        <v>20</v>
      </c>
      <c r="U16" s="2">
        <v>8</v>
      </c>
      <c r="V16" s="2">
        <v>288</v>
      </c>
    </row>
    <row r="17" spans="1:24" ht="25.5" customHeight="1" thickBot="1" x14ac:dyDescent="0.35">
      <c r="A17" s="24"/>
      <c r="B17" s="14" t="s">
        <v>10</v>
      </c>
      <c r="C17" s="15">
        <f>SUM(C16:C16)</f>
        <v>2</v>
      </c>
      <c r="D17" s="15">
        <f>SUM(D16:D16)</f>
        <v>20</v>
      </c>
      <c r="E17" s="15">
        <f>SUM(E16)</f>
        <v>8</v>
      </c>
      <c r="F17" s="15">
        <f>SUM(F16:F16)</f>
        <v>288</v>
      </c>
      <c r="G17" s="15"/>
      <c r="H17" s="15"/>
      <c r="I17" s="15"/>
      <c r="J17" s="15"/>
      <c r="K17" s="16"/>
      <c r="L17" s="16"/>
      <c r="M17" s="16"/>
      <c r="N17" s="16"/>
      <c r="O17" s="15"/>
      <c r="P17" s="15"/>
      <c r="Q17" s="15"/>
      <c r="R17" s="15"/>
      <c r="S17" s="15">
        <f>SUM(S16:S16)</f>
        <v>2</v>
      </c>
      <c r="T17" s="15">
        <f>SUM(T16:T16)</f>
        <v>20</v>
      </c>
      <c r="U17" s="15">
        <f>SUM(U16:U16)</f>
        <v>8</v>
      </c>
      <c r="V17" s="15">
        <f>SUM(V16:V16)</f>
        <v>288</v>
      </c>
    </row>
    <row r="18" spans="1:24" ht="53.25" customHeight="1" thickTop="1" thickBot="1" x14ac:dyDescent="0.35">
      <c r="A18" s="22" t="s">
        <v>11</v>
      </c>
      <c r="B18" s="20" t="s">
        <v>34</v>
      </c>
      <c r="C18" s="21">
        <f>C11+C15+C17</f>
        <v>18</v>
      </c>
      <c r="D18" s="21">
        <f>D11+D15+D17</f>
        <v>270</v>
      </c>
      <c r="E18" s="21">
        <f>E11+E15+E17</f>
        <v>38</v>
      </c>
      <c r="F18" s="21">
        <f>F11+F15+F17</f>
        <v>1368</v>
      </c>
      <c r="G18" s="21">
        <f>G11+G15+G17</f>
        <v>2</v>
      </c>
      <c r="H18" s="21">
        <f>H11+H15</f>
        <v>15</v>
      </c>
      <c r="I18" s="21">
        <f t="shared" ref="I18:N18" si="2">I11+I15+I17</f>
        <v>6</v>
      </c>
      <c r="J18" s="21">
        <f t="shared" si="2"/>
        <v>216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17"/>
      <c r="P18" s="17"/>
      <c r="Q18" s="17"/>
      <c r="R18" s="18"/>
      <c r="S18" s="34">
        <f>S11+S15+S17</f>
        <v>20</v>
      </c>
      <c r="T18" s="35">
        <f>T11+T15+T17</f>
        <v>285</v>
      </c>
      <c r="U18" s="35">
        <f>U11+U15+U17</f>
        <v>44</v>
      </c>
      <c r="V18" s="36">
        <f>V11+V15+V17</f>
        <v>1584</v>
      </c>
      <c r="X18" s="26" t="s">
        <v>24</v>
      </c>
    </row>
    <row r="19" spans="1:24" ht="65.25" customHeight="1" thickTop="1" thickBot="1" x14ac:dyDescent="0.35">
      <c r="A19" s="8" t="s">
        <v>17</v>
      </c>
      <c r="B19" s="9" t="s">
        <v>23</v>
      </c>
      <c r="C19" s="10">
        <v>6</v>
      </c>
      <c r="D19" s="10">
        <v>131</v>
      </c>
      <c r="E19" s="10"/>
      <c r="F19" s="10"/>
      <c r="G19" s="10">
        <v>5</v>
      </c>
      <c r="H19" s="10">
        <v>113</v>
      </c>
      <c r="I19" s="10"/>
      <c r="J19" s="10"/>
      <c r="K19" s="10">
        <v>5</v>
      </c>
      <c r="L19" s="10">
        <v>117</v>
      </c>
      <c r="M19" s="10"/>
      <c r="N19" s="10"/>
      <c r="O19" s="10">
        <v>6</v>
      </c>
      <c r="P19" s="10">
        <v>119</v>
      </c>
      <c r="Q19" s="10"/>
      <c r="R19" s="10"/>
      <c r="S19" s="10">
        <f>C19+G19+K19+O19</f>
        <v>22</v>
      </c>
      <c r="T19" s="10">
        <f>D19+H19+L19+P19</f>
        <v>480</v>
      </c>
      <c r="U19" s="10">
        <v>6</v>
      </c>
      <c r="V19" s="10">
        <v>216</v>
      </c>
    </row>
    <row r="20" spans="1:24" ht="36.75" customHeight="1" thickTop="1" thickBot="1" x14ac:dyDescent="0.35">
      <c r="A20" s="11" t="s">
        <v>12</v>
      </c>
      <c r="B20" s="19" t="s">
        <v>35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50</v>
      </c>
      <c r="V20" s="37">
        <f>V18+V19</f>
        <v>1800</v>
      </c>
    </row>
    <row r="21" spans="1:24" ht="19.5" thickTop="1" x14ac:dyDescent="0.3">
      <c r="A21" s="38"/>
      <c r="Q21" s="39"/>
    </row>
    <row r="22" spans="1:24" x14ac:dyDescent="0.3">
      <c r="A22" s="40" t="s">
        <v>36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4" x14ac:dyDescent="0.3">
      <c r="A23" s="38"/>
      <c r="F23" s="41" t="s">
        <v>37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24" x14ac:dyDescent="0.3"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24" x14ac:dyDescent="0.3"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24" x14ac:dyDescent="0.3"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24" x14ac:dyDescent="0.3"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24" x14ac:dyDescent="0.3"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33" spans="23:23" x14ac:dyDescent="0.3">
      <c r="W33" s="42"/>
    </row>
  </sheetData>
  <mergeCells count="15">
    <mergeCell ref="U1:X1"/>
    <mergeCell ref="F23:Q28"/>
    <mergeCell ref="A22:V22"/>
    <mergeCell ref="A7:A11"/>
    <mergeCell ref="A12:A15"/>
    <mergeCell ref="A16:A17"/>
    <mergeCell ref="C2:Q3"/>
    <mergeCell ref="C4:Q4"/>
    <mergeCell ref="O5:R5"/>
    <mergeCell ref="S5:V5"/>
    <mergeCell ref="A5:A6"/>
    <mergeCell ref="B5:B6"/>
    <mergeCell ref="C5:F5"/>
    <mergeCell ref="G5:J5"/>
    <mergeCell ref="K5:N5"/>
  </mergeCells>
  <pageMargins left="0.23622047244094491" right="0.23622047244094491" top="0.78295454545454546" bottom="0.74803149606299213" header="0.31496062992125984" footer="0.31496062992125984"/>
  <pageSetup paperSize="9" scale="49" orientation="landscape" horizontalDpi="4294967293" r:id="rId1"/>
  <headerFooter differentFirst="1">
    <firstHeader xml:space="preserve">&amp;R&amp;"Times New Roman,полужирный"Утверждаю:
Директор МБУДО "Станция юннатов" _________________
В.Г.Самсонова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view="pageLayout" topLeftCell="A10" zoomScaleNormal="75" workbookViewId="0">
      <selection activeCell="I14" sqref="I14"/>
    </sheetView>
  </sheetViews>
  <sheetFormatPr defaultRowHeight="18.75" x14ac:dyDescent="0.3"/>
  <cols>
    <col min="1" max="2" width="18.42578125" style="3" customWidth="1"/>
    <col min="3" max="7" width="9.140625" style="3"/>
    <col min="8" max="10" width="9.28515625" style="3" bestFit="1" customWidth="1"/>
    <col min="11" max="18" width="9.140625" style="3"/>
    <col min="19" max="20" width="9.28515625" style="3" bestFit="1" customWidth="1"/>
    <col min="21" max="21" width="9.28515625" style="3" customWidth="1"/>
    <col min="22" max="22" width="14.42578125" style="3" bestFit="1" customWidth="1"/>
    <col min="23" max="16384" width="9.140625" style="3"/>
  </cols>
  <sheetData>
    <row r="1" spans="1:22" ht="54.75" customHeight="1" x14ac:dyDescent="0.3">
      <c r="A1" s="23" t="s">
        <v>15</v>
      </c>
      <c r="B1" s="1" t="s">
        <v>21</v>
      </c>
      <c r="C1" s="2">
        <v>4</v>
      </c>
      <c r="D1" s="2">
        <v>73</v>
      </c>
      <c r="E1" s="2">
        <v>4</v>
      </c>
      <c r="F1" s="2">
        <v>144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>
        <f t="shared" ref="S1:V6" si="0">C1+G1+K1+O1</f>
        <v>4</v>
      </c>
      <c r="T1" s="2">
        <f t="shared" si="0"/>
        <v>73</v>
      </c>
      <c r="U1" s="2">
        <f t="shared" si="0"/>
        <v>4</v>
      </c>
      <c r="V1" s="2">
        <f t="shared" si="0"/>
        <v>144</v>
      </c>
    </row>
    <row r="2" spans="1:22" ht="61.5" customHeight="1" x14ac:dyDescent="0.3">
      <c r="A2" s="24"/>
      <c r="B2" s="1" t="s">
        <v>19</v>
      </c>
      <c r="C2" s="2">
        <v>2</v>
      </c>
      <c r="D2" s="2">
        <v>30</v>
      </c>
      <c r="E2" s="2">
        <v>8</v>
      </c>
      <c r="F2" s="2">
        <v>288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>
        <f t="shared" si="0"/>
        <v>2</v>
      </c>
      <c r="T2" s="2">
        <f t="shared" si="0"/>
        <v>30</v>
      </c>
      <c r="U2" s="2">
        <f t="shared" si="0"/>
        <v>8</v>
      </c>
      <c r="V2" s="2">
        <f t="shared" si="0"/>
        <v>288</v>
      </c>
    </row>
    <row r="3" spans="1:22" ht="44.25" customHeight="1" x14ac:dyDescent="0.3">
      <c r="A3" s="24"/>
      <c r="B3" s="4" t="s">
        <v>22</v>
      </c>
      <c r="C3" s="2"/>
      <c r="D3" s="2"/>
      <c r="E3" s="2"/>
      <c r="F3" s="2"/>
      <c r="G3" s="2">
        <v>1</v>
      </c>
      <c r="H3" s="2">
        <v>7</v>
      </c>
      <c r="I3" s="2">
        <v>1</v>
      </c>
      <c r="J3" s="2">
        <v>36</v>
      </c>
      <c r="K3" s="2"/>
      <c r="L3" s="2"/>
      <c r="M3" s="2"/>
      <c r="N3" s="2"/>
      <c r="O3" s="2"/>
      <c r="P3" s="2"/>
      <c r="Q3" s="2"/>
      <c r="R3" s="2"/>
      <c r="S3" s="2">
        <f t="shared" si="0"/>
        <v>1</v>
      </c>
      <c r="T3" s="2">
        <v>7</v>
      </c>
      <c r="U3" s="2">
        <f t="shared" si="0"/>
        <v>1</v>
      </c>
      <c r="V3" s="2">
        <f t="shared" si="0"/>
        <v>36</v>
      </c>
    </row>
    <row r="4" spans="1:22" ht="48" customHeight="1" x14ac:dyDescent="0.3">
      <c r="A4" s="24"/>
      <c r="B4" s="1" t="s">
        <v>18</v>
      </c>
      <c r="C4" s="5">
        <v>1</v>
      </c>
      <c r="D4" s="5">
        <v>15</v>
      </c>
      <c r="E4" s="5">
        <v>3</v>
      </c>
      <c r="F4" s="5">
        <v>108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>
        <f>C4+G4+K4+O4</f>
        <v>1</v>
      </c>
      <c r="T4" s="2">
        <f>D4+H4+L4+P4</f>
        <v>15</v>
      </c>
      <c r="U4" s="2">
        <f>E4+I4+M4+Q4</f>
        <v>3</v>
      </c>
      <c r="V4" s="2">
        <f>F4</f>
        <v>108</v>
      </c>
    </row>
    <row r="5" spans="1:22" ht="48.75" customHeight="1" x14ac:dyDescent="0.3">
      <c r="A5" s="24"/>
      <c r="B5" s="1" t="s">
        <v>20</v>
      </c>
      <c r="C5" s="2">
        <v>1</v>
      </c>
      <c r="D5" s="2">
        <v>3</v>
      </c>
      <c r="E5" s="2">
        <v>2</v>
      </c>
      <c r="F5" s="2">
        <v>72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>
        <f t="shared" si="0"/>
        <v>1</v>
      </c>
      <c r="T5" s="2">
        <f t="shared" si="0"/>
        <v>3</v>
      </c>
      <c r="U5" s="2">
        <f t="shared" si="0"/>
        <v>2</v>
      </c>
      <c r="V5" s="2">
        <f t="shared" si="0"/>
        <v>72</v>
      </c>
    </row>
    <row r="6" spans="1:22" x14ac:dyDescent="0.3">
      <c r="A6" s="25"/>
      <c r="B6" s="6" t="s">
        <v>9</v>
      </c>
      <c r="C6" s="7">
        <f>SUM(C1:C5)</f>
        <v>8</v>
      </c>
      <c r="D6" s="7">
        <f>SUM(D1:D5)</f>
        <v>121</v>
      </c>
      <c r="E6" s="7">
        <f>SUM(E1:E5)</f>
        <v>17</v>
      </c>
      <c r="F6" s="7">
        <f>SUM(F1:F5)</f>
        <v>612</v>
      </c>
      <c r="G6" s="7">
        <v>1</v>
      </c>
      <c r="H6" s="7">
        <v>7</v>
      </c>
      <c r="I6" s="7">
        <v>1</v>
      </c>
      <c r="J6" s="7">
        <v>36</v>
      </c>
      <c r="K6" s="7"/>
      <c r="L6" s="7"/>
      <c r="M6" s="7"/>
      <c r="N6" s="7"/>
      <c r="O6" s="7"/>
      <c r="P6" s="7"/>
      <c r="Q6" s="7"/>
      <c r="R6" s="7"/>
      <c r="S6" s="7">
        <f>SUM(S1:S5)</f>
        <v>9</v>
      </c>
      <c r="T6" s="7">
        <f>SUM(T1:T5)</f>
        <v>128</v>
      </c>
      <c r="U6" s="7">
        <f t="shared" si="0"/>
        <v>18</v>
      </c>
      <c r="V6" s="7">
        <f t="shared" si="0"/>
        <v>648</v>
      </c>
    </row>
  </sheetData>
  <mergeCells count="1">
    <mergeCell ref="A1:A6"/>
  </mergeCells>
  <pageMargins left="0.7" right="0.7" top="0.75" bottom="0.75" header="0.3" footer="0.3"/>
  <pageSetup paperSize="9" scale="58" orientation="landscape" horizontalDpi="4294967293" r:id="rId1"/>
  <headerFooter>
    <oddHeader>&amp;C&amp;"Arial Black,обычный"Учебный План Лихачевой Г.А. на 2012-2013 учебный год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Лихачева Г.А.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Управление</cp:lastModifiedBy>
  <cp:lastPrinted>2016-09-26T13:08:48Z</cp:lastPrinted>
  <dcterms:created xsi:type="dcterms:W3CDTF">2011-09-06T17:16:03Z</dcterms:created>
  <dcterms:modified xsi:type="dcterms:W3CDTF">2016-09-26T13:08:52Z</dcterms:modified>
</cp:coreProperties>
</file>